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395" windowWidth="17835" windowHeight="112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<sst xmlns="http://schemas.openxmlformats.org/spreadsheetml/2006/main" count="83" uniqueCount="83">
  <si>
    <t>Category</t>
  </si>
  <si>
    <t>1.  Medical/Clinical</t>
  </si>
  <si>
    <t>a.  Health Status</t>
  </si>
  <si>
    <t>b.  Coordination/Access to Medical Care</t>
  </si>
  <si>
    <t>c.  HIV Medical Care Adherence to Treatment</t>
  </si>
  <si>
    <t>d.  Oral Health Services</t>
  </si>
  <si>
    <t>Score</t>
  </si>
  <si>
    <t>7 Points</t>
  </si>
  <si>
    <t>3 Points</t>
  </si>
  <si>
    <t>0 Points</t>
  </si>
  <si>
    <t>Not medically/clinically stable: 
End stage HIV/AIDS, Hospice, ( for any DX), multiple medical DX not well controlled with med treatment (DM, HTN, HCV).  Chronic hospitalizations or hospitalization within the last 30 days.</t>
  </si>
  <si>
    <t>Multiple Medical DX but stable with medication and treatment. Some need for treatment of non-HIV related symptoms. Minor conditions requiring tx.</t>
  </si>
  <si>
    <t xml:space="preserve">Medically stable.
Chronic condition under control with medication/treatment.
</t>
  </si>
  <si>
    <t xml:space="preserve">Frequently misses scheduled appointments
Frequently presents to clinic or ER in Medical Crisis.  
Non compliance with HIV medications regimen
Non compliance with other medication or treatments such as mental health and substance abuse therapies.
Requires intensive follow-up for education about care and treatment,
</t>
  </si>
  <si>
    <t xml:space="preserve">Some missed appointments.
Requires some follow-up for updated care/treatment issues.
Compliant with medication regimen. 
Complainant with other medication or treatments such as mental health and substance abuse therapies.
Moderate self advocacy skills.
</t>
  </si>
  <si>
    <t xml:space="preserve">Following antiretroviral regimen, not current prescribed medication or patient chooses not to take antiretroviral medications, no barriers to adherence good access to resources.  Client fully empowered for self care in this category.
Regularly attends appointments.
Requires minimal follow-up for
Information and referral; aware of treatment complexities, and service availability. 
Strong self advocacy skills.
</t>
  </si>
  <si>
    <t xml:space="preserve">Severe/Constant pain/swelling due to Poor dentition
Oral infection, possibility leading to systemic infection
Inability to eat/get proper nutrition due to poor dentition
</t>
  </si>
  <si>
    <t xml:space="preserve">Significant need for dental care
Provided documents to be referred for services
</t>
  </si>
  <si>
    <t xml:space="preserve">Have no dental/oral health problems
Resources to access preventative dental care
</t>
  </si>
  <si>
    <t>2.  Mental Health</t>
  </si>
  <si>
    <t>a.  Mental Health</t>
  </si>
  <si>
    <t>b.  Substance Abuse</t>
  </si>
  <si>
    <t xml:space="preserve">Active chaos or problems due to violence, abuse, neglect and exploitation.
Danger to self to other suicidal or violent thoughts towards other, psychotic/violent or threatening behaviors, immediate psychiatric intervention needed, in immediate crisis, etc.  
</t>
  </si>
  <si>
    <t>Mild to moderate mental illness with treatment, ongoing diagnosis/ treatment and outpatient counseling. moderate difficulty in family or other significant relationships, in appropriate social behavior</t>
  </si>
  <si>
    <t>None or no recent history of mental illness, high level social functioning appropriate behavior and coping skills.  Client fully empowered for self care in this category.</t>
  </si>
  <si>
    <t xml:space="preserve">Active substance use causing major impairment of client/family member that interferes with social/occupational functioning.
Substance use interferes with compliance with medical treatment. 
Substance use places client in significant danger/safety risk.
Indifference regarding consequences of substance use.
Disconnected from or no motivation to seek treatment.
*Significant mental health diagnosis
*History of suicidal ideation/attempt
</t>
  </si>
  <si>
    <t xml:space="preserve">Problems with alcohol or drugs that interfere
With function; expresses desire for help in overcoming drug use.
Less than one year sobriety
Immediate family member with alcohol/drug problem.
Past treatment for substance abuse.
*Currently receiving therapy or other mental health treatment.
</t>
  </si>
  <si>
    <t xml:space="preserve">No current substance use/or use with minimal functioning impairment. (social alcohol use) 
No past or present substance use.
</t>
  </si>
  <si>
    <t>3.  Health Education/Risk Reduction</t>
  </si>
  <si>
    <t>a.  Health Education/Risk Reduction</t>
  </si>
  <si>
    <t>Client is actively engaging in risk behaviors, unable or unwilling to identify and personalize transmission risk.  Client in need of immediate, active referral to appropriate HIV behavior change interventions.</t>
  </si>
  <si>
    <t xml:space="preserve">Client is knowledgeable about most available HIV behavior change interventions and education services; client may have difficulty initiating or maintaining protective behaviors, may not be appropriately personalizing risk and may need education and referral.  Client reports no recent history of STDs.
Client reports significant difficulty initiating and maintaining protective behaviors, inappropriately personalizes risk or reports frequent relapse to risk behaviors. Client may report recent history of STD infection.
</t>
  </si>
  <si>
    <t>Client has adequate knowledge of multiple aspects of HIV treatment and prevention; has skills necessary to initiate and maintain protective behaviors and/or engages in positive behavior change, including harm reduction programs and partner services.  Client reports no recent history of STDs.</t>
  </si>
  <si>
    <t>4.  Psychosocial Needs</t>
  </si>
  <si>
    <t>a.  Basic Needs (Activitiesd of Daily Living)</t>
  </si>
  <si>
    <t>b.  Housing</t>
  </si>
  <si>
    <t>c. Support System</t>
  </si>
  <si>
    <t>d.  Cultural/Literacy/Language</t>
  </si>
  <si>
    <t>e.  Dependents/Children</t>
  </si>
  <si>
    <t>f.  Legal</t>
  </si>
  <si>
    <t>g. Transportation</t>
  </si>
  <si>
    <t xml:space="preserve">Unable to perform activities of daily living without immediate ongoing assistance; in acute need of caregiver services. 
Unable to perform basis life skills without assistance, acute nutritional deficit, access barriers to food or clothing, in crisis, etc.
</t>
  </si>
  <si>
    <t xml:space="preserve">Client has the ability to meet basic needs and manage ADL, but may need referral and information to identify available resources.
Client needs assistance to identify, obtain and maintain basic needs and manage ADL.  Poor ADL management is noticeable and pronounced.
Basic needs not being consistently met, difficulty with life skills, chronic and progressive weight loss, noticeable deterioration in hygiene, etc.
</t>
  </si>
  <si>
    <t>Client’s basic needs being adequately met; client has high level of skills, no evidence of inability to manage basic needs/ADL.</t>
  </si>
  <si>
    <t xml:space="preserve">Client is homeless, in crises, living in a shelter, sleeping on the streets or in his/her car.  Client’s living situation presents immediate health hazard or physical danger from abuse.  Client may be unable to qualify for housing opportunities due to criminal behavior.
Client has an eviction notice and is in imminent risk of eviction.
</t>
  </si>
  <si>
    <t>In transitional or unstable housing, may have unhealthy, stressful living environment.  Client may be in continuous financial strain, eviction risk or risk of utility shutoff.  Clients in this range are at risk of losing housing.</t>
  </si>
  <si>
    <t xml:space="preserve">Secure, fully adequate housing, stable living situation, client is independently capable of financial and physical maintenance and is in no danger of losing housing.
Adequate current housing situation; client may infrequently need short-term rent or utilities assistance or may have mild stress in their living situation.
Client is satisfied with current housing situation.
</t>
  </si>
  <si>
    <t>Crisis situation, no supportive network or individuals, no access to supportive agencies/individuals, etc.</t>
  </si>
  <si>
    <t xml:space="preserve">Moderate gaps in availability and adequacy of support network, may need additional skills to access support.
Usually lacks supportive network, support that is available is inadequate and unstable, new to community with no friends/family, etc.
</t>
  </si>
  <si>
    <t>Client has, and is aware of, extensive, appropriate and supportive relationships providing emotional support and is fully connected with support agencies</t>
  </si>
  <si>
    <t>Unable to understand service system, is in crisis situation and needs immediate assistance with translation or culturally sensitive system interpreters and advocates.</t>
  </si>
  <si>
    <t xml:space="preserve">Client may need translation, sign interpretation or assistance in understanding complicated forms.
Client may be functionally illiterate and needs most forms and written materials explained.
Client may be experiencing moderate barriers to services due to lack of cultural sensitivity of providers. 
</t>
  </si>
  <si>
    <t>Client has no difficulty accessing services and is capable of high-level functioning within the linguistic and cultural environment</t>
  </si>
  <si>
    <t xml:space="preserve">Child protective services involvement
Adult protective services involvement
Family member is not clinically stable.
</t>
  </si>
  <si>
    <t xml:space="preserve">Family without extended support system
Difficulty accessing appropriate childcare
Difficulty in accessing appropriate resources for families, i.e., TANF, CHIPS, Medicaid, etc.
</t>
  </si>
  <si>
    <t xml:space="preserve">Client has no children or dependents
Appropriate support systems in place to include adequate childcare services and other related resources, i.e., TANF, CHIPS, Medicaid, etc.
</t>
  </si>
  <si>
    <t xml:space="preserve">Incarcerated or recently released.
Family member is not clinically stable and does not have standard documents, i.e., living will, medical POA, permanency planning.
Crisis situation, no power of attorney for immediate decisions, risk of death without a will or guardianship crisis, etc.
Undocumented Immigrant
</t>
  </si>
  <si>
    <t xml:space="preserve">Client is on probation or parole
Possible recent or current legal problems.
Client wants assistance in completing standard legal documents.
</t>
  </si>
  <si>
    <t>No recent or current legal problems, all pertinent legal documents completed.</t>
  </si>
  <si>
    <t xml:space="preserve">Client has no access to transportation, lives in an area not served by public transport and/or has no resources available for other transportation options.
Physically unable to access  available transportation resources.
</t>
  </si>
  <si>
    <t xml:space="preserve">Inconsistent transportation
Needs occasional assistance with finances for and/or arranging transportation for medical/mental health appointments.
</t>
  </si>
  <si>
    <t>Has own or other means of transportation consistently available; can drive self; can afford or has access to and is comfortable using private or public transportation.</t>
  </si>
  <si>
    <t>5.  Financial</t>
  </si>
  <si>
    <t>a. Financial</t>
  </si>
  <si>
    <t xml:space="preserve">No income, previous application for benefits denied; unfamiliar with application process and/or unable to apply without guidance.
No health care insurance
Immediate need for emergency financial assistance.
Ineligible for benefits or entitlements.
Significant barriers to employment, i.e., educational deficits, limited marketable job skills, poor work history, criminal history, etc.
</t>
  </si>
  <si>
    <t xml:space="preserve">Has steady source of income which is in jeopardy, occasional need for financial assistance or awaiting outcome of benefits application, has short-term benefits.
Needs assistance in paying premiums, copays, and deductibles for health insurance
Has not accessed drug assistance programs.
</t>
  </si>
  <si>
    <t xml:space="preserve">Income stable and sufficient
Able to meet most monthly financial obligations.
Stable health care insurance and ability to pay premiums, copays, and deductibles.
Has access to drug assistance programs.
</t>
  </si>
  <si>
    <t>Total Score</t>
  </si>
  <si>
    <t>Frequency of Contacts</t>
  </si>
  <si>
    <t xml:space="preserve">Client is high functioning and does not need routine case management, though they may need information, occasional referral or single-issue advocacy.  Bi-Annual direct client contact.  Telephone contact acceptable.  Bi-annual acuity review.  Annual reassessment with care plan update. 
</t>
  </si>
  <si>
    <t xml:space="preserve">Client may require routine follow-up to ensure ongoing access to services, or referrals to maintain their access to specific supportive services.  Quarterly direct client contact.  Telephone contacts acceptable.  Significant amount of collateral contacts.  Bi-annual acuity review.  Annual reassessment with care plan update
</t>
  </si>
  <si>
    <t xml:space="preserve">Clients have an immediate crisis or situation that requires immediate and ongoing action by case management.  Monthly direct client contact.  Attempt face to face contact before telephone contact is acceptable.  Intensive collateral coordination with other agencies/providers.  Quarterly acuity review and Bi-annual reassessment with care plan update. 
</t>
  </si>
  <si>
    <t>Case Manager:</t>
  </si>
  <si>
    <t>Agency Name:</t>
  </si>
  <si>
    <t>Score Range</t>
  </si>
  <si>
    <t xml:space="preserve">Client has serious to severe medical issues; may be life threatening or one-time medical crisis as a result of multiple adverse health diagnoses or events.  Client may require complex coordination between multiple providers or agencies my have end of life issues. 
Numerous or rapidly changing medical needs due to HIV disease and or multiple DX such as Home Health Care, medical supplies, medication, and transportation due to medical needs.
Client is homeless, in crises, living in a shelter, sleeping on the streets or in his/her car.  Client’s living situation presents immediate health hazard or physical danger from abuse.  
No health insurance or needs frequent help to apply/update.
Newly Diagnosed or Never in Medical Care 
</t>
  </si>
  <si>
    <t xml:space="preserve">Client’s health can range from moderate health problems to medically fragile but is still able to maintain the activities of daily living.  Client requires occasional or regular assistance to access and maintain access to appropriate medical, clinical and/or oral health services. Many require active coordination of multiple care providers.
In transitional or unstable housing, may have unhealthy, stressful living environment.  
Health insurance inadequate or occasionally  needs help
</t>
  </si>
  <si>
    <t xml:space="preserve">Asymptomatic. Accessing early 
Intervention/medical care provider
Stable health insurance, Minimal help needed to maintain
Secure, fully adequate housing, stable living situation, client is independently capable of financial and physical maintenance and is in no danger of losing housing.
</t>
  </si>
  <si>
    <t>ARIES ID Number:</t>
  </si>
  <si>
    <t>Date</t>
  </si>
  <si>
    <t>Low (0-75)</t>
  </si>
  <si>
    <t>Medium (76 - 200)</t>
  </si>
  <si>
    <t>High (201 and above)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</si>
</sst>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2"/>
    </font>
    <font>
      <b/>
      <sz val="10"/>
      <name val="Arial"/>
      <family val="2"/>
    </font>
    <font>
      <sz val="14"/>
      <name val="Arial"/>
      <family val="0"/>
    </font>
    <font>
      <b/>
      <sz val="14"/>
      <name val="Arial"/>
      <family val="0"/>
    </font>
    <font>
      <b/>
      <sz val="12"/>
      <name val="Arial"/>
      <family val="2"/>
    </font>
  </fonts>
  <fills count="2">
    <fill>
      <patternFill/>
    </fill>
    <fill>
      <patternFill patternType="gray125"/>
    </fill>
  </fills>
  <borders count="18">
    <border>
      <left/>
      <right/>
      <top/>
      <bottom/>
      <diagonal/>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thin"/>
      <bottom style="thin"/>
    </border>
    <border>
      <left style="medium"/>
      <right style="thin"/>
      <top style="thin"/>
      <bottom style="mediu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0" fillId="0" borderId="1" xfId="0" applyBorder="1" applyAlignment="1">
      <alignment/>
    </xf>
    <xf numFmtId="0" fontId="0" fillId="0" borderId="0" xfId="0" applyBorder="1" applyAlignment="1">
      <alignment vertical="top" wrapText="1"/>
    </xf>
    <xf numFmtId="0" fontId="1" fillId="0" borderId="0" xfId="0" applyFont="1" applyBorder="1" applyAlignment="1">
      <alignment horizontal="center" wrapText="1"/>
    </xf>
    <xf numFmtId="0" fontId="0" fillId="0" borderId="0" xfId="0" applyBorder="1" applyAlignment="1">
      <alignment horizontal="center"/>
    </xf>
    <xf numFmtId="0" fontId="0" fillId="0" borderId="2" xfId="0" applyBorder="1" applyAlignment="1">
      <alignment/>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3" fillId="0" borderId="0" xfId="0" applyFont="1" applyAlignment="1">
      <alignment/>
    </xf>
    <xf numFmtId="0" fontId="4" fillId="0" borderId="7" xfId="0" applyFont="1" applyBorder="1" applyAlignment="1">
      <alignment/>
    </xf>
    <xf numFmtId="0" fontId="4" fillId="0" borderId="8" xfId="0" applyFont="1" applyBorder="1" applyAlignment="1">
      <alignment vertical="top" wrapText="1"/>
    </xf>
    <xf numFmtId="0" fontId="4" fillId="0" borderId="9" xfId="0" applyFont="1" applyBorder="1" applyAlignment="1">
      <alignment vertical="top" wrapText="1"/>
    </xf>
    <xf numFmtId="0" fontId="2" fillId="0" borderId="0" xfId="0" applyFont="1" applyAlignment="1">
      <alignment/>
    </xf>
    <xf numFmtId="0" fontId="0" fillId="0" borderId="8" xfId="0" applyBorder="1" applyAlignment="1">
      <alignment wrapText="1"/>
    </xf>
    <xf numFmtId="0" fontId="4" fillId="0" borderId="10" xfId="0" applyFont="1" applyBorder="1" applyAlignment="1">
      <alignment horizontal="center"/>
    </xf>
    <xf numFmtId="0" fontId="3" fillId="0" borderId="0" xfId="0" applyFont="1" applyAlignment="1">
      <alignment vertical="top" wrapText="1"/>
    </xf>
    <xf numFmtId="0" fontId="3" fillId="0" borderId="0" xfId="0" applyFont="1" applyAlignment="1">
      <alignment horizontal="center"/>
    </xf>
    <xf numFmtId="0" fontId="2" fillId="0" borderId="11" xfId="0" applyFont="1" applyBorder="1" applyAlignment="1">
      <alignment wrapText="1"/>
    </xf>
    <xf numFmtId="0" fontId="0" fillId="0" borderId="0" xfId="0" applyBorder="1" applyAlignment="1">
      <alignment/>
    </xf>
    <xf numFmtId="0" fontId="3" fillId="0" borderId="12" xfId="0" applyFont="1" applyBorder="1" applyAlignment="1">
      <alignment/>
    </xf>
    <xf numFmtId="0" fontId="4" fillId="0" borderId="11" xfId="0" applyFont="1" applyBorder="1" applyAlignment="1">
      <alignment vertical="top" wrapText="1"/>
    </xf>
    <xf numFmtId="0" fontId="4" fillId="0" borderId="11" xfId="0" applyFont="1" applyBorder="1" applyAlignment="1">
      <alignment horizontal="center"/>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xf>
    <xf numFmtId="0" fontId="4" fillId="0" borderId="12" xfId="0" applyFont="1" applyBorder="1" applyAlignment="1">
      <alignment/>
    </xf>
    <xf numFmtId="0" fontId="4" fillId="0" borderId="11" xfId="0" applyFont="1" applyBorder="1" applyAlignment="1">
      <alignment vertical="top" wrapText="1"/>
    </xf>
    <xf numFmtId="0" fontId="4" fillId="0" borderId="11" xfId="0" applyFont="1" applyBorder="1" applyAlignment="1">
      <alignment horizontal="center"/>
    </xf>
    <xf numFmtId="0" fontId="4" fillId="0" borderId="12" xfId="0" applyFont="1" applyBorder="1" applyAlignment="1">
      <alignment vertical="top" wrapText="1"/>
    </xf>
    <xf numFmtId="0" fontId="4" fillId="0" borderId="14" xfId="0"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vertical="top" wrapText="1"/>
    </xf>
    <xf numFmtId="0" fontId="4" fillId="0" borderId="8" xfId="0" applyFont="1" applyBorder="1" applyAlignment="1">
      <alignment horizontal="center" vertical="top" wrapText="1"/>
    </xf>
    <xf numFmtId="0" fontId="1" fillId="0" borderId="17"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1" fillId="0" borderId="3" xfId="0" applyFont="1" applyBorder="1" applyAlignment="1" applyProtection="1">
      <alignment horizontal="center" wrapText="1"/>
      <protection locked="0"/>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0" fillId="0" borderId="11" xfId="0" applyBorder="1" applyAlignment="1">
      <alignment vertical="top" wrapText="1"/>
    </xf>
    <xf numFmtId="0" fontId="0" fillId="0" borderId="11" xfId="0" applyBorder="1" applyAlignment="1">
      <alignment horizontal="center"/>
    </xf>
    <xf numFmtId="14" fontId="5" fillId="0" borderId="10" xfId="0" applyNumberFormat="1"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4" fillId="0" borderId="11" xfId="0" applyFont="1" applyBorder="1" applyAlignment="1">
      <alignment horizontal="center" vertical="top" wrapText="1"/>
    </xf>
    <xf numFmtId="0" fontId="4" fillId="0" borderId="13"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4" fillId="0" borderId="12" xfId="0" applyFont="1" applyBorder="1" applyAlignment="1">
      <alignment wrapText="1"/>
    </xf>
    <xf numFmtId="0" fontId="2" fillId="0" borderId="11" xfId="0" applyFont="1" applyBorder="1" applyAlignment="1">
      <alignment wrapText="1"/>
    </xf>
    <xf numFmtId="0" fontId="4" fillId="0" borderId="12" xfId="0" applyFont="1" applyBorder="1" applyAlignment="1">
      <alignment horizontal="lef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4" fillId="0" borderId="7" xfId="0" applyFont="1" applyBorder="1" applyAlignment="1">
      <alignment wrapText="1"/>
    </xf>
    <xf numFmtId="0" fontId="0" fillId="0" borderId="8" xfId="0" applyBorder="1" applyAlignment="1">
      <alignment wrapText="1"/>
    </xf>
    <xf numFmtId="0" fontId="4" fillId="0" borderId="11" xfId="0" applyFont="1" applyBorder="1" applyAlignment="1">
      <alignment horizontal="left" wrapText="1"/>
    </xf>
    <xf numFmtId="0" fontId="2" fillId="0" borderId="13"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
  <sheetViews>
    <sheetView tabSelected="1" view="pageBreakPreview" zoomScaleSheetLayoutView="100" workbookViewId="0" topLeftCell="A22">
      <selection activeCell="D31" sqref="D31:G31"/>
    </sheetView>
  </sheetViews>
  <sheetFormatPr defaultColWidth="9.140625" defaultRowHeight="12.75"/>
  <cols>
    <col min="1" max="1" width="2.8515625" style="0" customWidth="1"/>
    <col min="2" max="2" width="30.421875" style="2" customWidth="1"/>
    <col min="3" max="3" width="8.28125" style="2" hidden="1" customWidth="1"/>
    <col min="4" max="4" width="8.7109375" style="3" customWidth="1"/>
    <col min="5" max="7" width="42.7109375" style="2" customWidth="1"/>
  </cols>
  <sheetData>
    <row r="1" spans="1:7" ht="18.75" thickBot="1">
      <c r="A1" s="31" t="s">
        <v>78</v>
      </c>
      <c r="B1" s="47"/>
      <c r="C1" s="47"/>
      <c r="D1" s="48"/>
      <c r="E1" s="50"/>
      <c r="F1" s="51" t="s">
        <v>79</v>
      </c>
      <c r="G1" s="49"/>
    </row>
    <row r="2" ht="13.5" thickBot="1"/>
    <row r="3" spans="1:7" ht="18.75" thickBot="1">
      <c r="A3" s="31" t="s">
        <v>72</v>
      </c>
      <c r="B3" s="32"/>
      <c r="C3" s="32"/>
      <c r="D3" s="33"/>
      <c r="E3" s="52"/>
      <c r="F3" s="34" t="s">
        <v>73</v>
      </c>
      <c r="G3" s="53"/>
    </row>
    <row r="4" ht="30.75" customHeight="1" thickBot="1"/>
    <row r="5" spans="1:7" ht="18.75" thickBot="1">
      <c r="A5" s="24" t="s">
        <v>0</v>
      </c>
      <c r="B5" s="25"/>
      <c r="C5" s="25"/>
      <c r="D5" s="26" t="s">
        <v>6</v>
      </c>
      <c r="E5" s="27" t="s">
        <v>7</v>
      </c>
      <c r="F5" s="27" t="s">
        <v>8</v>
      </c>
      <c r="G5" s="28" t="s">
        <v>9</v>
      </c>
    </row>
    <row r="6" spans="1:7" s="17" customFormat="1" ht="27" customHeight="1" thickBot="1">
      <c r="A6" s="14" t="s">
        <v>1</v>
      </c>
      <c r="B6" s="15"/>
      <c r="C6" s="39">
        <f>SUM(D7:D10)</f>
        <v>0</v>
      </c>
      <c r="D6" s="19">
        <f>SUM(C6*C6)</f>
        <v>0</v>
      </c>
      <c r="E6" s="15"/>
      <c r="F6" s="15"/>
      <c r="G6" s="16"/>
    </row>
    <row r="7" spans="1:23" ht="76.5">
      <c r="A7" s="4"/>
      <c r="B7" s="9" t="s">
        <v>2</v>
      </c>
      <c r="C7" s="38"/>
      <c r="D7" s="40">
        <v>0</v>
      </c>
      <c r="E7" s="9" t="s">
        <v>10</v>
      </c>
      <c r="F7" s="9" t="s">
        <v>11</v>
      </c>
      <c r="G7" s="10" t="s">
        <v>12</v>
      </c>
      <c r="H7" s="1"/>
      <c r="I7" s="1"/>
      <c r="J7" s="1"/>
      <c r="K7" s="1"/>
      <c r="L7" s="1"/>
      <c r="M7" s="1"/>
      <c r="N7" s="1"/>
      <c r="O7" s="1"/>
      <c r="P7" s="1"/>
      <c r="Q7" s="1"/>
      <c r="R7" s="1"/>
      <c r="S7" s="1"/>
      <c r="T7" s="1"/>
      <c r="U7" s="1"/>
      <c r="V7" s="1"/>
      <c r="W7" s="1"/>
    </row>
    <row r="8" spans="1:7" ht="293.25">
      <c r="A8" s="4"/>
      <c r="B8" s="9" t="s">
        <v>3</v>
      </c>
      <c r="C8" s="9"/>
      <c r="D8" s="41">
        <v>0</v>
      </c>
      <c r="E8" s="9" t="s">
        <v>75</v>
      </c>
      <c r="F8" s="9" t="s">
        <v>76</v>
      </c>
      <c r="G8" s="10" t="s">
        <v>77</v>
      </c>
    </row>
    <row r="9" spans="1:7" ht="153">
      <c r="A9" s="4"/>
      <c r="B9" s="9" t="s">
        <v>4</v>
      </c>
      <c r="C9" s="9"/>
      <c r="D9" s="42">
        <v>0</v>
      </c>
      <c r="E9" s="9" t="s">
        <v>13</v>
      </c>
      <c r="F9" s="9" t="s">
        <v>14</v>
      </c>
      <c r="G9" s="10" t="s">
        <v>15</v>
      </c>
    </row>
    <row r="10" spans="1:7" ht="90" thickBot="1">
      <c r="A10" s="8"/>
      <c r="B10" s="11" t="s">
        <v>5</v>
      </c>
      <c r="C10" s="11"/>
      <c r="D10" s="43">
        <v>0</v>
      </c>
      <c r="E10" s="11" t="s">
        <v>16</v>
      </c>
      <c r="F10" s="11" t="s">
        <v>17</v>
      </c>
      <c r="G10" s="12" t="s">
        <v>18</v>
      </c>
    </row>
    <row r="11" spans="1:7" ht="21" customHeight="1" thickBot="1">
      <c r="A11" s="23"/>
      <c r="B11" s="5"/>
      <c r="C11" s="5"/>
      <c r="D11" s="7"/>
      <c r="E11" s="5"/>
      <c r="F11" s="5"/>
      <c r="G11" s="5"/>
    </row>
    <row r="12" spans="1:7" ht="18">
      <c r="A12" s="14" t="s">
        <v>19</v>
      </c>
      <c r="B12" s="15"/>
      <c r="C12" s="15">
        <f>SUM(D13:D14)</f>
        <v>0</v>
      </c>
      <c r="D12" s="35">
        <f>SUM(C12*C12)</f>
        <v>0</v>
      </c>
      <c r="E12" s="15"/>
      <c r="F12" s="15"/>
      <c r="G12" s="16"/>
    </row>
    <row r="13" spans="1:7" ht="89.25">
      <c r="A13" s="36"/>
      <c r="B13" s="9" t="s">
        <v>20</v>
      </c>
      <c r="C13" s="9"/>
      <c r="D13" s="44">
        <v>0</v>
      </c>
      <c r="E13" s="9" t="s">
        <v>22</v>
      </c>
      <c r="F13" s="9" t="s">
        <v>23</v>
      </c>
      <c r="G13" s="10" t="s">
        <v>24</v>
      </c>
    </row>
    <row r="14" spans="1:7" ht="179.25" thickBot="1">
      <c r="A14" s="37"/>
      <c r="B14" s="11" t="s">
        <v>21</v>
      </c>
      <c r="C14" s="11"/>
      <c r="D14" s="45">
        <v>0</v>
      </c>
      <c r="E14" s="11" t="s">
        <v>25</v>
      </c>
      <c r="F14" s="11" t="s">
        <v>26</v>
      </c>
      <c r="G14" s="12" t="s">
        <v>27</v>
      </c>
    </row>
    <row r="15" spans="1:7" ht="62.25" customHeight="1">
      <c r="A15" s="59" t="s">
        <v>28</v>
      </c>
      <c r="B15" s="60"/>
      <c r="C15" s="18">
        <f>SUM(D16)</f>
        <v>0</v>
      </c>
      <c r="D15" s="35">
        <f>SUM(C15*C15)</f>
        <v>0</v>
      </c>
      <c r="E15" s="15"/>
      <c r="F15" s="15"/>
      <c r="G15" s="16"/>
    </row>
    <row r="16" spans="1:7" ht="166.5" thickBot="1">
      <c r="A16" s="37"/>
      <c r="B16" s="11" t="s">
        <v>29</v>
      </c>
      <c r="C16" s="11"/>
      <c r="D16" s="46">
        <v>0</v>
      </c>
      <c r="E16" s="11" t="s">
        <v>30</v>
      </c>
      <c r="F16" s="11" t="s">
        <v>31</v>
      </c>
      <c r="G16" s="12" t="s">
        <v>32</v>
      </c>
    </row>
    <row r="17" spans="1:7" ht="18">
      <c r="A17" s="14" t="s">
        <v>33</v>
      </c>
      <c r="B17" s="15"/>
      <c r="C17" s="15">
        <f>SUM(D18:D24)</f>
        <v>0</v>
      </c>
      <c r="D17" s="35">
        <f>SUM(D18:D24)</f>
        <v>0</v>
      </c>
      <c r="E17" s="15"/>
      <c r="F17" s="15"/>
      <c r="G17" s="16"/>
    </row>
    <row r="18" spans="1:7" ht="127.5">
      <c r="A18" s="36"/>
      <c r="B18" s="9" t="s">
        <v>34</v>
      </c>
      <c r="C18" s="9"/>
      <c r="D18" s="44">
        <v>0</v>
      </c>
      <c r="E18" s="9" t="s">
        <v>41</v>
      </c>
      <c r="F18" s="9" t="s">
        <v>42</v>
      </c>
      <c r="G18" s="10" t="s">
        <v>43</v>
      </c>
    </row>
    <row r="19" spans="1:7" ht="127.5">
      <c r="A19" s="36"/>
      <c r="B19" s="9" t="s">
        <v>35</v>
      </c>
      <c r="C19" s="9"/>
      <c r="D19" s="44">
        <v>0</v>
      </c>
      <c r="E19" s="9" t="s">
        <v>44</v>
      </c>
      <c r="F19" s="9" t="s">
        <v>45</v>
      </c>
      <c r="G19" s="10" t="s">
        <v>46</v>
      </c>
    </row>
    <row r="20" spans="1:7" ht="89.25">
      <c r="A20" s="36"/>
      <c r="B20" s="9" t="s">
        <v>36</v>
      </c>
      <c r="C20" s="9"/>
      <c r="D20" s="44">
        <v>0</v>
      </c>
      <c r="E20" s="9" t="s">
        <v>47</v>
      </c>
      <c r="F20" s="9" t="s">
        <v>48</v>
      </c>
      <c r="G20" s="10" t="s">
        <v>49</v>
      </c>
    </row>
    <row r="21" spans="1:7" ht="102">
      <c r="A21" s="36"/>
      <c r="B21" s="9" t="s">
        <v>37</v>
      </c>
      <c r="C21" s="9"/>
      <c r="D21" s="44">
        <v>0</v>
      </c>
      <c r="E21" s="9" t="s">
        <v>50</v>
      </c>
      <c r="F21" s="9" t="s">
        <v>51</v>
      </c>
      <c r="G21" s="10" t="s">
        <v>52</v>
      </c>
    </row>
    <row r="22" spans="1:7" ht="63.75">
      <c r="A22" s="36"/>
      <c r="B22" s="9" t="s">
        <v>38</v>
      </c>
      <c r="C22" s="9"/>
      <c r="D22" s="44">
        <v>0</v>
      </c>
      <c r="E22" s="9" t="s">
        <v>53</v>
      </c>
      <c r="F22" s="9" t="s">
        <v>54</v>
      </c>
      <c r="G22" s="10" t="s">
        <v>55</v>
      </c>
    </row>
    <row r="23" spans="1:7" ht="114.75">
      <c r="A23" s="36"/>
      <c r="B23" s="9" t="s">
        <v>39</v>
      </c>
      <c r="C23" s="9"/>
      <c r="D23" s="44">
        <v>0</v>
      </c>
      <c r="E23" s="9" t="s">
        <v>56</v>
      </c>
      <c r="F23" s="9" t="s">
        <v>57</v>
      </c>
      <c r="G23" s="10" t="s">
        <v>58</v>
      </c>
    </row>
    <row r="24" spans="1:7" ht="90" thickBot="1">
      <c r="A24" s="37"/>
      <c r="B24" s="11" t="s">
        <v>40</v>
      </c>
      <c r="C24" s="11"/>
      <c r="D24" s="46">
        <v>0</v>
      </c>
      <c r="E24" s="11" t="s">
        <v>59</v>
      </c>
      <c r="F24" s="11" t="s">
        <v>60</v>
      </c>
      <c r="G24" s="12" t="s">
        <v>61</v>
      </c>
    </row>
    <row r="25" spans="1:7" ht="80.25" customHeight="1" thickBot="1">
      <c r="A25" s="23"/>
      <c r="B25" s="5"/>
      <c r="C25" s="5"/>
      <c r="D25" s="6"/>
      <c r="E25" s="5"/>
      <c r="F25" s="5"/>
      <c r="G25" s="5"/>
    </row>
    <row r="26" spans="1:7" ht="18">
      <c r="A26" s="14" t="s">
        <v>62</v>
      </c>
      <c r="B26" s="15"/>
      <c r="C26" s="15">
        <f>SUM(D27)</f>
        <v>0</v>
      </c>
      <c r="D26" s="35">
        <f>SUM(D27)</f>
        <v>0</v>
      </c>
      <c r="E26" s="15"/>
      <c r="F26" s="15"/>
      <c r="G26" s="16"/>
    </row>
    <row r="27" spans="1:7" ht="141" thickBot="1">
      <c r="A27" s="37"/>
      <c r="B27" s="11" t="s">
        <v>63</v>
      </c>
      <c r="C27" s="11"/>
      <c r="D27" s="46">
        <v>0</v>
      </c>
      <c r="E27" s="11" t="s">
        <v>64</v>
      </c>
      <c r="F27" s="11" t="s">
        <v>65</v>
      </c>
      <c r="G27" s="12" t="s">
        <v>66</v>
      </c>
    </row>
    <row r="29" spans="2:4" ht="18">
      <c r="B29" s="29" t="s">
        <v>67</v>
      </c>
      <c r="C29" s="29"/>
      <c r="D29" s="30">
        <f>SUM(D6+D12+D15+D17+D26)</f>
        <v>0</v>
      </c>
    </row>
    <row r="30" ht="13.5" thickBot="1"/>
    <row r="31" spans="1:7" ht="21" customHeight="1" thickBot="1">
      <c r="A31" s="54" t="s">
        <v>74</v>
      </c>
      <c r="B31" s="55"/>
      <c r="C31" s="22"/>
      <c r="D31" s="61" t="s">
        <v>68</v>
      </c>
      <c r="E31" s="55"/>
      <c r="F31" s="55"/>
      <c r="G31" s="62"/>
    </row>
    <row r="32" spans="1:7" ht="81.75" customHeight="1" thickBot="1">
      <c r="A32" s="54" t="s">
        <v>80</v>
      </c>
      <c r="B32" s="55"/>
      <c r="C32" s="22"/>
      <c r="D32" s="56" t="s">
        <v>69</v>
      </c>
      <c r="E32" s="57"/>
      <c r="F32" s="57"/>
      <c r="G32" s="58"/>
    </row>
    <row r="33" spans="1:7" ht="81.75" customHeight="1" thickBot="1">
      <c r="A33" s="54" t="s">
        <v>81</v>
      </c>
      <c r="B33" s="55"/>
      <c r="C33" s="22"/>
      <c r="D33" s="56" t="s">
        <v>70</v>
      </c>
      <c r="E33" s="57"/>
      <c r="F33" s="57"/>
      <c r="G33" s="58"/>
    </row>
    <row r="34" spans="1:7" ht="81.75" customHeight="1" thickBot="1">
      <c r="A34" s="54" t="s">
        <v>82</v>
      </c>
      <c r="B34" s="55"/>
      <c r="C34" s="22"/>
      <c r="D34" s="56" t="s">
        <v>71</v>
      </c>
      <c r="E34" s="57"/>
      <c r="F34" s="57"/>
      <c r="G34" s="58"/>
    </row>
    <row r="35" spans="1:7" ht="18">
      <c r="A35" s="13"/>
      <c r="B35" s="20"/>
      <c r="C35" s="20"/>
      <c r="D35" s="21"/>
      <c r="E35" s="20"/>
      <c r="F35" s="20"/>
      <c r="G35" s="20"/>
    </row>
    <row r="36" spans="1:7" ht="18">
      <c r="A36" s="13"/>
      <c r="B36" s="20"/>
      <c r="C36" s="20"/>
      <c r="D36" s="21"/>
      <c r="E36" s="20"/>
      <c r="F36" s="20"/>
      <c r="G36" s="20"/>
    </row>
    <row r="37" spans="1:7" ht="18">
      <c r="A37" s="13"/>
      <c r="B37" s="20"/>
      <c r="C37" s="20"/>
      <c r="D37" s="21"/>
      <c r="E37" s="20"/>
      <c r="F37" s="20"/>
      <c r="G37" s="20"/>
    </row>
    <row r="38" spans="1:7" ht="18">
      <c r="A38" s="13"/>
      <c r="B38" s="20"/>
      <c r="C38" s="20"/>
      <c r="D38" s="21"/>
      <c r="E38" s="20"/>
      <c r="F38" s="20"/>
      <c r="G38" s="20"/>
    </row>
  </sheetData>
  <sheetProtection password="C600" sheet="1" formatCells="0" formatColumns="0" formatRows="0" insertColumns="0" insertRows="0" insertHyperlinks="0" deleteColumns="0" deleteRows="0" sort="0" autoFilter="0" pivotTables="0"/>
  <mergeCells count="9">
    <mergeCell ref="A15:B15"/>
    <mergeCell ref="A31:B31"/>
    <mergeCell ref="D31:G31"/>
    <mergeCell ref="A32:B32"/>
    <mergeCell ref="D32:G32"/>
    <mergeCell ref="A33:B33"/>
    <mergeCell ref="D33:G33"/>
    <mergeCell ref="A34:B34"/>
    <mergeCell ref="D34:G34"/>
  </mergeCells>
  <printOptions/>
  <pageMargins left="0.3" right="0.17" top="0.67" bottom="0.35" header="0.17" footer="0.17"/>
  <pageSetup fitToHeight="4" horizontalDpi="600" verticalDpi="600" orientation="landscape" scale="76" r:id="rId1"/>
  <headerFooter alignWithMargins="0">
    <oddHeader>&amp;C&amp;"Arial,Bold"&amp;16Acuity Assessment&amp;R&amp;"Arial,Bold"&amp;16
</oddHeader>
    <oddFooter>&amp;LFinal - 02/05/2008&amp;CPage &amp;P of &amp;N&amp;R&amp;D&amp;T</oddFooter>
  </headerFooter>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DallasNewAcuityForm-Final-02-05-2008</dc:title>
  <dc:subject/>
  <dc:creator>Warr Dan</dc:creator>
  <cp:keywords/>
  <dc:description/>
  <cp:lastModifiedBy>Warr Dan</cp:lastModifiedBy>
  <cp:lastPrinted>2008-05-09T18:01:08Z</cp:lastPrinted>
  <dcterms:created xsi:type="dcterms:W3CDTF">2007-06-29T14:48:25Z</dcterms:created>
  <dcterms:modified xsi:type="dcterms:W3CDTF">2011-03-04T19:58:30Z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DownloadAsset.aspx?id=8589963313</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
  </property>
  <property fmtid="{D5CDD505-2E9C-101B-9397-08002B2CF9AE}" pid="9" name="EktExpiryTy">
    <vt:i4>1</vt:i4>
  </property>
  <property fmtid="{D5CDD505-2E9C-101B-9397-08002B2CF9AE}" pid="10" name="EktDateCreat">
    <vt:filetime>2012-02-07T20:59:22Z</vt:filetime>
  </property>
  <property fmtid="{D5CDD505-2E9C-101B-9397-08002B2CF9AE}" pid="11" name="EktDateModifi">
    <vt:filetime>2012-02-08T16:19:46Z</vt:filetime>
  </property>
  <property fmtid="{D5CDD505-2E9C-101B-9397-08002B2CF9AE}" pid="12" name="EktTaxCatego">
    <vt:lpwstr/>
  </property>
  <property fmtid="{D5CDD505-2E9C-101B-9397-08002B2CF9AE}" pid="13" name="EktCmsSi">
    <vt:i4>39936</vt:i4>
  </property>
  <property fmtid="{D5CDD505-2E9C-101B-9397-08002B2CF9AE}" pid="14" name="EktSearchab">
    <vt:i4>1</vt:i4>
  </property>
  <property fmtid="{D5CDD505-2E9C-101B-9397-08002B2CF9AE}" pid="15" name="EktEDescripti">
    <vt:lpwstr>&amp;lt;p&amp;gt;Sheet3 Sheet2 Sheet1 Category 1. Medical/Clinical a. Health Status b. Coordination/Access to Medical Care c. HIV Medical Care Adherence to Treatment d. Oral Health Services Score 7 Points 3 Points 0 Points Not medically/clinically stable: End stage HIV/AIDS, Hospice, ( for any DX), multiple medical D&amp;lt;/p&amp;gt;</vt:lpwstr>
  </property>
</Properties>
</file>